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4\"/>
    </mc:Choice>
  </mc:AlternateContent>
  <xr:revisionPtr revIDLastSave="0" documentId="13_ncr:1_{C0176F11-7017-44CC-9FA0-85C2526835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C25" i="1"/>
  <c r="B26" i="1"/>
  <c r="C26" i="1"/>
  <c r="B27" i="1"/>
  <c r="C27" i="1"/>
  <c r="C24" i="1"/>
  <c r="B24" i="1"/>
  <c r="B16" i="1"/>
  <c r="C16" i="1"/>
  <c r="B17" i="1"/>
  <c r="C17" i="1"/>
  <c r="C18" i="1"/>
  <c r="C15" i="1"/>
  <c r="B15" i="1"/>
  <c r="H25" i="1"/>
  <c r="H26" i="1"/>
  <c r="H27" i="1"/>
  <c r="H24" i="1"/>
  <c r="D25" i="1"/>
  <c r="D26" i="1"/>
  <c r="D27" i="1"/>
  <c r="D24" i="1"/>
  <c r="E25" i="1"/>
  <c r="E24" i="1"/>
  <c r="I27" i="1"/>
  <c r="I26" i="1"/>
  <c r="I25" i="1"/>
  <c r="I24" i="1"/>
  <c r="D18" i="1" l="1"/>
  <c r="E16" i="1"/>
  <c r="I16" i="1" l="1"/>
  <c r="I17" i="1"/>
  <c r="I18" i="1"/>
  <c r="I15" i="1"/>
  <c r="H16" i="1"/>
  <c r="H17" i="1"/>
  <c r="H18" i="1"/>
  <c r="H15" i="1"/>
  <c r="D16" i="1" l="1"/>
  <c r="D17" i="1"/>
  <c r="E15" i="1"/>
</calcChain>
</file>

<file path=xl/sharedStrings.xml><?xml version="1.0" encoding="utf-8"?>
<sst xmlns="http://schemas.openxmlformats.org/spreadsheetml/2006/main" count="47" uniqueCount="19">
  <si>
    <t>Coverage Level</t>
  </si>
  <si>
    <t>Monthly/12 Pays</t>
  </si>
  <si>
    <t>Monthly 9 months (January through May)**</t>
  </si>
  <si>
    <t>Monthly 9 months (September through December)**</t>
  </si>
  <si>
    <t>Employee Only</t>
  </si>
  <si>
    <t>Employee + Spouse</t>
  </si>
  <si>
    <t>Employee + Family</t>
  </si>
  <si>
    <t xml:space="preserve">Contributions for September through December = 4/12 of the annual amount paid in 4 equal monthly payments for coverage September through December. </t>
  </si>
  <si>
    <t>Employee</t>
  </si>
  <si>
    <t>BGSU</t>
  </si>
  <si>
    <t xml:space="preserve">Employee + Child(ren) </t>
  </si>
  <si>
    <t>Biweekly 24 pays</t>
  </si>
  <si>
    <t>**  Contributions for January through May = 8/12 of the amount paid over 5 equal monthly payments for coverage January through August.</t>
  </si>
  <si>
    <t xml:space="preserve">The dependent limiting age for eligible children is 26.  Dependent children turning age 26 will be removed from coverage at the end of the </t>
  </si>
  <si>
    <t>month in which they turn 26.</t>
  </si>
  <si>
    <t>Biweekly 17 Pays</t>
  </si>
  <si>
    <t>2024 Dental Plan Contributions - Enhanced</t>
  </si>
  <si>
    <t>2024 Dental Plan Contributions - Basic</t>
  </si>
  <si>
    <t>Please note that some rates may be off by a small amount due to rounding factors with the enrollment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</si>
</sst>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8" fontId="0" fillId="0" borderId="0" xfId="0" applyNumberFormat="1"/>
    <xf numFmtId="44" fontId="0" fillId="0" borderId="0" xfId="0" applyNumberFormat="1"/>
    <xf numFmtId="44" fontId="0" fillId="0" borderId="6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0" fontId="2" fillId="0" borderId="16" xfId="0" applyFont="1" applyBorder="1" applyAlignment="1">
      <alignment wrapText="1"/>
    </xf>
    <xf numFmtId="8" fontId="0" fillId="0" borderId="17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8" fontId="0" fillId="0" borderId="19" xfId="0" applyNumberFormat="1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4</xdr:col>
      <xdr:colOff>600075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D02CF-9E00-4353-BC6D-C1DA1B0FCC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Q36"/>
  <sheetViews>
    <sheetView tabSelected="1" zoomScaleNormal="100" workbookViewId="0">
      <selection activeCell="K6" sqref="K6"/>
    </sheetView>
  </sheetViews>
  <sheetFormatPr defaultRowHeight="15" x14ac:dyDescent="0.25"/>
  <cols>
    <col min="1" max="1" width="14.5703125" bestFit="1" customWidth="1"/>
    <col min="2" max="10" width="10.7109375" customWidth="1"/>
    <col min="11" max="11" width="9.7109375" customWidth="1"/>
  </cols>
  <sheetData>
    <row r="11" spans="1:17" ht="3" customHeight="1" thickBot="1" x14ac:dyDescent="0.3"/>
    <row r="12" spans="1:17" ht="21.75" thickBot="1" x14ac:dyDescent="0.3">
      <c r="A12" s="26" t="s">
        <v>17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Q12" s="8"/>
    </row>
    <row r="13" spans="1:17" ht="51" customHeight="1" thickBot="1" x14ac:dyDescent="0.3">
      <c r="A13" s="6"/>
      <c r="B13" s="29" t="s">
        <v>15</v>
      </c>
      <c r="C13" s="30"/>
      <c r="D13" s="31" t="s">
        <v>11</v>
      </c>
      <c r="E13" s="32"/>
      <c r="F13" s="31" t="s">
        <v>1</v>
      </c>
      <c r="G13" s="32"/>
      <c r="H13" s="31" t="s">
        <v>2</v>
      </c>
      <c r="I13" s="32"/>
      <c r="J13" s="33" t="s">
        <v>3</v>
      </c>
      <c r="K13" s="32"/>
    </row>
    <row r="14" spans="1:17" ht="15.75" thickBot="1" x14ac:dyDescent="0.3">
      <c r="A14" s="18" t="s">
        <v>0</v>
      </c>
      <c r="B14" s="9" t="s">
        <v>8</v>
      </c>
      <c r="C14" s="13" t="s">
        <v>9</v>
      </c>
      <c r="D14" s="9" t="s">
        <v>8</v>
      </c>
      <c r="E14" s="13" t="s">
        <v>9</v>
      </c>
      <c r="F14" s="9" t="s">
        <v>8</v>
      </c>
      <c r="G14" s="13" t="s">
        <v>9</v>
      </c>
      <c r="H14" s="9" t="s">
        <v>8</v>
      </c>
      <c r="I14" s="13" t="s">
        <v>9</v>
      </c>
      <c r="J14" s="14" t="s">
        <v>8</v>
      </c>
      <c r="K14" s="13" t="s">
        <v>9</v>
      </c>
      <c r="N14" s="4"/>
    </row>
    <row r="15" spans="1:17" ht="21" customHeight="1" x14ac:dyDescent="0.25">
      <c r="A15" s="10" t="s">
        <v>4</v>
      </c>
      <c r="B15" s="15">
        <f>+F15*0.705882352941177</f>
        <v>4.447058823529412</v>
      </c>
      <c r="C15" s="5">
        <f>+G15*0.705882352941177</f>
        <v>17.767058823529414</v>
      </c>
      <c r="D15" s="15">
        <v>3.16</v>
      </c>
      <c r="E15" s="5">
        <f>+G15/2</f>
        <v>12.585000000000001</v>
      </c>
      <c r="F15" s="22">
        <v>6.3</v>
      </c>
      <c r="G15" s="5">
        <v>25.17</v>
      </c>
      <c r="H15" s="15">
        <f>+F15*1.6</f>
        <v>10.08</v>
      </c>
      <c r="I15" s="5">
        <f>+G15*8/5</f>
        <v>40.272000000000006</v>
      </c>
      <c r="J15" s="19">
        <v>6.3</v>
      </c>
      <c r="K15" s="5">
        <v>25.17</v>
      </c>
      <c r="N15" s="4"/>
      <c r="O15" s="3"/>
    </row>
    <row r="16" spans="1:17" ht="30" x14ac:dyDescent="0.25">
      <c r="A16" s="11" t="s">
        <v>5</v>
      </c>
      <c r="B16" s="16">
        <f t="shared" ref="B16:B17" si="0">+F16*0.705882352941177</f>
        <v>8.5905882352941187</v>
      </c>
      <c r="C16" s="1">
        <f t="shared" ref="C16:C18" si="1">+G16*0.705882352941177</f>
        <v>34.36941176470588</v>
      </c>
      <c r="D16" s="16">
        <f t="shared" ref="D16:D18" si="2">+F16/2</f>
        <v>6.085</v>
      </c>
      <c r="E16" s="1">
        <f t="shared" ref="E16" si="3">+G16/2</f>
        <v>24.344999999999999</v>
      </c>
      <c r="F16" s="23">
        <v>12.17</v>
      </c>
      <c r="G16" s="1">
        <v>48.69</v>
      </c>
      <c r="H16" s="16">
        <f t="shared" ref="H16:H18" si="4">+F16*1.6</f>
        <v>19.472000000000001</v>
      </c>
      <c r="I16" s="1">
        <f t="shared" ref="I16:I18" si="5">+G16*8/5</f>
        <v>77.903999999999996</v>
      </c>
      <c r="J16" s="20">
        <v>12.17</v>
      </c>
      <c r="K16" s="1">
        <v>48.69</v>
      </c>
      <c r="N16" s="4"/>
      <c r="O16" s="3"/>
    </row>
    <row r="17" spans="1:15" ht="30" x14ac:dyDescent="0.25">
      <c r="A17" s="11" t="s">
        <v>10</v>
      </c>
      <c r="B17" s="16">
        <f t="shared" si="0"/>
        <v>10.927058823529412</v>
      </c>
      <c r="C17" s="1">
        <f t="shared" si="1"/>
        <v>43.722352941176474</v>
      </c>
      <c r="D17" s="16">
        <f t="shared" si="2"/>
        <v>7.74</v>
      </c>
      <c r="E17" s="1">
        <v>30.98</v>
      </c>
      <c r="F17" s="23">
        <v>15.48</v>
      </c>
      <c r="G17" s="1">
        <v>61.94</v>
      </c>
      <c r="H17" s="16">
        <f t="shared" si="4"/>
        <v>24.768000000000001</v>
      </c>
      <c r="I17" s="1">
        <f t="shared" si="5"/>
        <v>99.103999999999999</v>
      </c>
      <c r="J17" s="20">
        <v>15.48</v>
      </c>
      <c r="K17" s="1">
        <v>61.94</v>
      </c>
      <c r="N17" s="4"/>
      <c r="O17" s="3"/>
    </row>
    <row r="18" spans="1:15" ht="30.75" thickBot="1" x14ac:dyDescent="0.3">
      <c r="A18" s="12" t="s">
        <v>6</v>
      </c>
      <c r="B18" s="17">
        <v>16.66</v>
      </c>
      <c r="C18" s="2">
        <f t="shared" si="1"/>
        <v>66.677647058823524</v>
      </c>
      <c r="D18" s="17">
        <f t="shared" si="2"/>
        <v>11.805</v>
      </c>
      <c r="E18" s="2">
        <v>47.24</v>
      </c>
      <c r="F18" s="24">
        <v>23.61</v>
      </c>
      <c r="G18" s="2">
        <v>94.46</v>
      </c>
      <c r="H18" s="17">
        <f t="shared" si="4"/>
        <v>37.776000000000003</v>
      </c>
      <c r="I18" s="2">
        <f t="shared" si="5"/>
        <v>151.136</v>
      </c>
      <c r="J18" s="21">
        <v>23.61</v>
      </c>
      <c r="K18" s="2">
        <v>94.46</v>
      </c>
      <c r="N18" s="4"/>
      <c r="O18" s="3"/>
    </row>
    <row r="20" spans="1:15" ht="15.75" thickBot="1" x14ac:dyDescent="0.3"/>
    <row r="21" spans="1:15" ht="21.75" thickBot="1" x14ac:dyDescent="0.3">
      <c r="A21" s="26" t="s">
        <v>16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15" ht="46.5" customHeight="1" thickBot="1" x14ac:dyDescent="0.3">
      <c r="A22" s="6"/>
      <c r="B22" s="29" t="s">
        <v>15</v>
      </c>
      <c r="C22" s="30"/>
      <c r="D22" s="31" t="s">
        <v>11</v>
      </c>
      <c r="E22" s="32"/>
      <c r="F22" s="31" t="s">
        <v>1</v>
      </c>
      <c r="G22" s="32"/>
      <c r="H22" s="31" t="s">
        <v>2</v>
      </c>
      <c r="I22" s="32"/>
      <c r="J22" s="33" t="s">
        <v>3</v>
      </c>
      <c r="K22" s="32"/>
    </row>
    <row r="23" spans="1:15" ht="15.75" thickBot="1" x14ac:dyDescent="0.3">
      <c r="A23" s="7" t="s">
        <v>0</v>
      </c>
      <c r="B23" s="9" t="s">
        <v>8</v>
      </c>
      <c r="C23" s="13" t="s">
        <v>9</v>
      </c>
      <c r="D23" s="9" t="s">
        <v>8</v>
      </c>
      <c r="E23" s="13" t="s">
        <v>9</v>
      </c>
      <c r="F23" s="9" t="s">
        <v>8</v>
      </c>
      <c r="G23" s="13" t="s">
        <v>9</v>
      </c>
      <c r="H23" s="9" t="s">
        <v>8</v>
      </c>
      <c r="I23" s="13" t="s">
        <v>9</v>
      </c>
      <c r="J23" s="14" t="s">
        <v>8</v>
      </c>
      <c r="K23" s="13" t="s">
        <v>9</v>
      </c>
    </row>
    <row r="24" spans="1:15" x14ac:dyDescent="0.25">
      <c r="A24" s="10" t="s">
        <v>4</v>
      </c>
      <c r="B24" s="15">
        <f>+F24*0.705882352941177</f>
        <v>9.6352941176470601</v>
      </c>
      <c r="C24" s="5">
        <f>+G24*0.705882352941177</f>
        <v>17.767058823529414</v>
      </c>
      <c r="D24" s="15">
        <f>+F24/2</f>
        <v>6.8250000000000002</v>
      </c>
      <c r="E24" s="5">
        <f>+G24/2</f>
        <v>12.585000000000001</v>
      </c>
      <c r="F24" s="22">
        <v>13.65</v>
      </c>
      <c r="G24" s="5">
        <v>25.17</v>
      </c>
      <c r="H24" s="15">
        <f>+F24*1.6</f>
        <v>21.840000000000003</v>
      </c>
      <c r="I24" s="5">
        <f>+G24*8/5</f>
        <v>40.272000000000006</v>
      </c>
      <c r="J24" s="19">
        <v>13.64</v>
      </c>
      <c r="K24" s="5">
        <v>25.17</v>
      </c>
    </row>
    <row r="25" spans="1:15" ht="30" x14ac:dyDescent="0.25">
      <c r="A25" s="11" t="s">
        <v>5</v>
      </c>
      <c r="B25" s="16">
        <f t="shared" ref="B25:B27" si="6">+F25*0.705882352941177</f>
        <v>18.804705882352941</v>
      </c>
      <c r="C25" s="1">
        <f t="shared" ref="C25:C27" si="7">+G25*0.705882352941177</f>
        <v>34.36941176470588</v>
      </c>
      <c r="D25" s="16">
        <f t="shared" ref="D25:D27" si="8">+F25/2</f>
        <v>13.32</v>
      </c>
      <c r="E25" s="1">
        <f t="shared" ref="E25" si="9">+G25/2</f>
        <v>24.344999999999999</v>
      </c>
      <c r="F25" s="23">
        <v>26.64</v>
      </c>
      <c r="G25" s="1">
        <v>48.69</v>
      </c>
      <c r="H25" s="16">
        <f t="shared" ref="H25:H27" si="10">+F25*1.6</f>
        <v>42.624000000000002</v>
      </c>
      <c r="I25" s="1">
        <f t="shared" ref="I25:I27" si="11">+G25*8/5</f>
        <v>77.903999999999996</v>
      </c>
      <c r="J25" s="20">
        <v>26.64</v>
      </c>
      <c r="K25" s="1">
        <v>48.69</v>
      </c>
    </row>
    <row r="26" spans="1:15" ht="30" x14ac:dyDescent="0.25">
      <c r="A26" s="11" t="s">
        <v>10</v>
      </c>
      <c r="B26" s="16">
        <f t="shared" si="6"/>
        <v>25.072941176470593</v>
      </c>
      <c r="C26" s="1">
        <f t="shared" si="7"/>
        <v>43.722352941176474</v>
      </c>
      <c r="D26" s="16">
        <f t="shared" si="8"/>
        <v>17.760000000000002</v>
      </c>
      <c r="E26" s="1">
        <v>30.98</v>
      </c>
      <c r="F26" s="23">
        <v>35.520000000000003</v>
      </c>
      <c r="G26" s="1">
        <v>61.94</v>
      </c>
      <c r="H26" s="16">
        <f t="shared" si="10"/>
        <v>56.832000000000008</v>
      </c>
      <c r="I26" s="1">
        <f t="shared" si="11"/>
        <v>99.103999999999999</v>
      </c>
      <c r="J26" s="20">
        <v>35.520000000000003</v>
      </c>
      <c r="K26" s="1">
        <v>61.94</v>
      </c>
    </row>
    <row r="27" spans="1:15" ht="30.75" thickBot="1" x14ac:dyDescent="0.3">
      <c r="A27" s="12" t="s">
        <v>6</v>
      </c>
      <c r="B27" s="17">
        <f t="shared" si="6"/>
        <v>38.294117647058826</v>
      </c>
      <c r="C27" s="2">
        <f t="shared" si="7"/>
        <v>66.677647058823524</v>
      </c>
      <c r="D27" s="17">
        <f t="shared" si="8"/>
        <v>27.125</v>
      </c>
      <c r="E27" s="2">
        <v>47.24</v>
      </c>
      <c r="F27" s="24">
        <v>54.25</v>
      </c>
      <c r="G27" s="2">
        <v>94.46</v>
      </c>
      <c r="H27" s="17">
        <f t="shared" si="10"/>
        <v>86.800000000000011</v>
      </c>
      <c r="I27" s="2">
        <f t="shared" si="11"/>
        <v>151.136</v>
      </c>
      <c r="J27" s="21">
        <v>54.25</v>
      </c>
      <c r="K27" s="2">
        <v>94.46</v>
      </c>
    </row>
    <row r="29" spans="1:15" x14ac:dyDescent="0.25">
      <c r="A29" s="25" t="s">
        <v>12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5" x14ac:dyDescent="0.25">
      <c r="A30" s="25" t="s">
        <v>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5" x14ac:dyDescent="0.25">
      <c r="A32" s="25" t="s">
        <v>13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 t="s">
        <v>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A35" s="25" t="s">
        <v>18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</sheetData>
  <mergeCells count="12">
    <mergeCell ref="A21:K21"/>
    <mergeCell ref="B22:C22"/>
    <mergeCell ref="D22:E22"/>
    <mergeCell ref="F22:G22"/>
    <mergeCell ref="H22:I22"/>
    <mergeCell ref="J22:K22"/>
    <mergeCell ref="A12:K12"/>
    <mergeCell ref="B13:C13"/>
    <mergeCell ref="D13:E13"/>
    <mergeCell ref="F13:G13"/>
    <mergeCell ref="H13:I13"/>
    <mergeCell ref="J13:K13"/>
  </mergeCells>
  <printOptions horizontalCentered="1" verticalCentered="1"/>
  <pageMargins left="0.25" right="0.25" top="0" bottom="0.75" header="0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2023-09-07T17:24:16Z</cp:lastPrinted>
  <dcterms:created xsi:type="dcterms:W3CDTF">2015-10-22T15:53:08Z</dcterms:created>
  <dcterms:modified xsi:type="dcterms:W3CDTF">2023-10-24T12:30:09Z</dcterms:modified>
</cp:coreProperties>
</file>